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<sst xmlns="http://schemas.openxmlformats.org/spreadsheetml/2006/main" count="71" uniqueCount="66">
  <si>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</t>
  </si>
  <si>
    <t xml:space="preserve">activity 12 student </t>
  </si>
  <si>
    <t xml:space="preserve">1 boardwalk </t>
  </si>
  <si>
    <t>atlantic city, ny 08400</t>
  </si>
  <si>
    <t>hourly workers' payroll register</t>
  </si>
  <si>
    <t>pay date: Friday, february 25, 2011</t>
  </si>
  <si>
    <t>EMPLOYEE</t>
  </si>
  <si>
    <t>NUMBER</t>
  </si>
  <si>
    <t xml:space="preserve">LAST </t>
  </si>
  <si>
    <t>NAME</t>
  </si>
  <si>
    <t xml:space="preserve">FIRST </t>
  </si>
  <si>
    <t xml:space="preserve">HOURS </t>
  </si>
  <si>
    <t>WORKED</t>
  </si>
  <si>
    <t xml:space="preserve">HOURLY </t>
  </si>
  <si>
    <t>RATE</t>
  </si>
  <si>
    <t>GROSS</t>
  </si>
  <si>
    <t xml:space="preserve">PAY </t>
  </si>
  <si>
    <t xml:space="preserve">FEDERAL </t>
  </si>
  <si>
    <t>TAX</t>
  </si>
  <si>
    <t>SOCIAL</t>
  </si>
  <si>
    <t>SEC. TAX</t>
  </si>
  <si>
    <t>MEDICARE</t>
  </si>
  <si>
    <t xml:space="preserve">STATE </t>
  </si>
  <si>
    <t xml:space="preserve">PENTION </t>
  </si>
  <si>
    <t xml:space="preserve">NET </t>
  </si>
  <si>
    <r>
      <t>TEEN U.S.A</t>
    </r>
    <r>
      <rPr>
        <sz val="10"/>
        <rFont val="Arial"/>
        <family val="0"/>
      </rPr>
      <t>.</t>
    </r>
  </si>
  <si>
    <t xml:space="preserve">Andrews </t>
  </si>
  <si>
    <t>bruzzi</t>
  </si>
  <si>
    <t xml:space="preserve">buckly </t>
  </si>
  <si>
    <t>bukowski</t>
  </si>
  <si>
    <t>cage</t>
  </si>
  <si>
    <t xml:space="preserve">corey </t>
  </si>
  <si>
    <t>falkoner</t>
  </si>
  <si>
    <t xml:space="preserve">fannin </t>
  </si>
  <si>
    <t xml:space="preserve">hardly </t>
  </si>
  <si>
    <t>mclaughlin</t>
  </si>
  <si>
    <t>narciso</t>
  </si>
  <si>
    <t>nathan</t>
  </si>
  <si>
    <t xml:space="preserve">ngeth </t>
  </si>
  <si>
    <t>paparo</t>
  </si>
  <si>
    <t>peterson</t>
  </si>
  <si>
    <t>reese</t>
  </si>
  <si>
    <t>schofield</t>
  </si>
  <si>
    <t xml:space="preserve">sheehan 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</si>
  <si>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</si>
  <si>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</si>
  <si>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</si>
  <si>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</si>
  <si>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</si>
  <si>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</si>
  <si>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</si>
  <si>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</si>
  <si>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</si>
  <si>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</si>
  <si>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</si>
  <si>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</si>
  <si>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</si>
  <si>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</si>
  <si>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</si>
  <si>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</si>
  <si>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</si>
  <si>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</si>
  <si>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</si>
  <si>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</si>
  <si>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</si>
  <si>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totals: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</si>
</sst>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3" width="12.7109375" style="0" customWidth="1"/>
    <col min="4" max="9" width="10.7109375" style="0" customWidth="1"/>
  </cols>
  <sheetData>
    <row r="1" ht="12.75">
      <c r="A1" t="s">
        <v>1</v>
      </c>
    </row>
    <row r="2" ht="12.75">
      <c r="A2" s="1" t="s">
        <v>25</v>
      </c>
    </row>
    <row r="3" ht="12.75">
      <c r="A3" t="s">
        <v>2</v>
      </c>
    </row>
    <row r="4" ht="12.75">
      <c r="A4" t="s">
        <v>3</v>
      </c>
    </row>
    <row r="7" ht="12.75">
      <c r="A7" t="s">
        <v>4</v>
      </c>
    </row>
    <row r="8" ht="12.75">
      <c r="A8" t="s">
        <v>5</v>
      </c>
    </row>
    <row r="10" spans="1:12" ht="12.75">
      <c r="A10" t="s">
        <v>6</v>
      </c>
      <c r="B10" t="s">
        <v>8</v>
      </c>
      <c r="C10" t="s">
        <v>10</v>
      </c>
      <c r="D10" t="s">
        <v>11</v>
      </c>
      <c r="E10" t="s">
        <v>13</v>
      </c>
      <c r="F10" t="s">
        <v>15</v>
      </c>
      <c r="G10" t="s">
        <v>17</v>
      </c>
      <c r="H10" t="s">
        <v>19</v>
      </c>
      <c r="I10" t="s">
        <v>21</v>
      </c>
      <c r="J10" t="s">
        <v>22</v>
      </c>
      <c r="L10" t="s">
        <v>24</v>
      </c>
    </row>
    <row r="11" spans="1:12" ht="12.75">
      <c r="A11" t="s">
        <v>7</v>
      </c>
      <c r="B11" t="s">
        <v>9</v>
      </c>
      <c r="C11" t="s">
        <v>9</v>
      </c>
      <c r="D11" t="s">
        <v>12</v>
      </c>
      <c r="E11" t="s">
        <v>14</v>
      </c>
      <c r="F11" t="s">
        <v>16</v>
      </c>
      <c r="G11" t="s">
        <v>18</v>
      </c>
      <c r="H11" t="s">
        <v>20</v>
      </c>
      <c r="I11" t="s">
        <v>18</v>
      </c>
      <c r="J11" t="s">
        <v>18</v>
      </c>
      <c r="K11" t="s">
        <v>23</v>
      </c>
      <c r="L11" t="s">
        <v>16</v>
      </c>
    </row>
    <row r="13" spans="1:12" ht="12.75">
      <c r="A13" s="2">
        <v>457894</v>
      </c>
      <c r="B13" t="s">
        <v>26</v>
      </c>
      <c r="C13" t="s">
        <v>46</v>
      </c>
      <c r="D13" s="2">
        <v>32</v>
      </c>
      <c r="E13" s="3">
        <v>13.5</v>
      </c>
      <c r="F13" s="4">
        <f>D13*E13</f>
        <v>432</v>
      </c>
      <c r="G13" s="4">
        <f>F13*15%</f>
        <v>64.8</v>
      </c>
      <c r="H13" s="4">
        <f>F13*6.2%</f>
        <v>26.784</v>
      </c>
      <c r="I13" s="4">
        <f>F13*1.45%</f>
        <v>6.263999999999999</v>
      </c>
      <c r="J13" s="4">
        <f>F13*4%</f>
        <v>17.28</v>
      </c>
      <c r="K13" s="4">
        <f>F13*3%</f>
        <v>12.959999999999999</v>
      </c>
      <c r="L13" s="4">
        <f>F13-(G13+H13+I13+J13+K13)</f>
        <v>303.91200000000003</v>
      </c>
    </row>
    <row r="14" spans="1:12" ht="12.75">
      <c r="A14" s="2">
        <v>488522</v>
      </c>
      <c r="B14" t="s">
        <v>27</v>
      </c>
      <c r="C14" t="s">
        <v>47</v>
      </c>
      <c r="D14" s="2">
        <v>25</v>
      </c>
      <c r="E14" s="3">
        <v>11.5</v>
      </c>
      <c r="F14" s="4">
        <f aca="true" t="shared" si="0" ref="F14:F32">D14*E14</f>
        <v>287.5</v>
      </c>
      <c r="G14" s="4">
        <f aca="true" t="shared" si="1" ref="G14:G33">F14*15%</f>
        <v>43.125</v>
      </c>
      <c r="H14" s="4">
        <f aca="true" t="shared" si="2" ref="H14:H33">F14*6.2%</f>
        <v>17.825</v>
      </c>
      <c r="I14" s="4">
        <f aca="true" t="shared" si="3" ref="I14:I33">F14*1.45%</f>
        <v>4.168749999999999</v>
      </c>
      <c r="J14" s="4">
        <f aca="true" t="shared" si="4" ref="J14:J33">F14*4%</f>
        <v>11.5</v>
      </c>
      <c r="K14" s="4">
        <f aca="true" t="shared" si="5" ref="K14:K33">F14*3%</f>
        <v>8.625</v>
      </c>
      <c r="L14" s="4">
        <f aca="true" t="shared" si="6" ref="L14:L33">F14-(G14+H14+I14+J14+K14)</f>
        <v>202.25625</v>
      </c>
    </row>
    <row r="15" spans="1:12" ht="12.75">
      <c r="A15" s="2">
        <v>687444</v>
      </c>
      <c r="B15" t="s">
        <v>28</v>
      </c>
      <c r="C15" t="s">
        <v>48</v>
      </c>
      <c r="D15" s="2">
        <v>36</v>
      </c>
      <c r="E15" s="3">
        <v>12</v>
      </c>
      <c r="F15" s="4">
        <f t="shared" si="0"/>
        <v>432</v>
      </c>
      <c r="G15" s="4">
        <f t="shared" si="1"/>
        <v>64.8</v>
      </c>
      <c r="H15" s="4">
        <f t="shared" si="2"/>
        <v>26.784</v>
      </c>
      <c r="I15" s="4">
        <f t="shared" si="3"/>
        <v>6.263999999999999</v>
      </c>
      <c r="J15" s="4">
        <f t="shared" si="4"/>
        <v>17.28</v>
      </c>
      <c r="K15" s="4">
        <f t="shared" si="5"/>
        <v>12.959999999999999</v>
      </c>
      <c r="L15" s="4">
        <f t="shared" si="6"/>
        <v>303.91200000000003</v>
      </c>
    </row>
    <row r="16" spans="1:12" ht="12.75">
      <c r="A16" s="2">
        <v>647895</v>
      </c>
      <c r="B16" t="s">
        <v>29</v>
      </c>
      <c r="C16" t="s">
        <v>49</v>
      </c>
      <c r="D16" s="2">
        <v>39</v>
      </c>
      <c r="E16" s="3">
        <v>11.25</v>
      </c>
      <c r="F16" s="4">
        <f t="shared" si="0"/>
        <v>438.75</v>
      </c>
      <c r="G16" s="4">
        <f t="shared" si="1"/>
        <v>65.8125</v>
      </c>
      <c r="H16" s="4">
        <f t="shared" si="2"/>
        <v>27.2025</v>
      </c>
      <c r="I16" s="4">
        <f t="shared" si="3"/>
        <v>6.3618749999999995</v>
      </c>
      <c r="J16" s="4">
        <f t="shared" si="4"/>
        <v>17.55</v>
      </c>
      <c r="K16" s="4">
        <f t="shared" si="5"/>
        <v>13.1625</v>
      </c>
      <c r="L16" s="4">
        <f t="shared" si="6"/>
        <v>308.660625</v>
      </c>
    </row>
    <row r="17" spans="1:12" ht="12.75">
      <c r="A17" s="2">
        <v>336654</v>
      </c>
      <c r="B17" t="s">
        <v>30</v>
      </c>
      <c r="C17" t="s">
        <v>50</v>
      </c>
      <c r="D17" s="2">
        <v>32</v>
      </c>
      <c r="E17" s="3">
        <v>11.25</v>
      </c>
      <c r="F17" s="4">
        <f t="shared" si="0"/>
        <v>360</v>
      </c>
      <c r="G17" s="4">
        <f t="shared" si="1"/>
        <v>54</v>
      </c>
      <c r="H17" s="4">
        <f t="shared" si="2"/>
        <v>22.32</v>
      </c>
      <c r="I17" s="4">
        <f t="shared" si="3"/>
        <v>5.22</v>
      </c>
      <c r="J17" s="4">
        <f t="shared" si="4"/>
        <v>14.4</v>
      </c>
      <c r="K17" s="4">
        <f t="shared" si="5"/>
        <v>10.799999999999999</v>
      </c>
      <c r="L17" s="4">
        <f t="shared" si="6"/>
        <v>253.26</v>
      </c>
    </row>
    <row r="18" spans="1:12" ht="12.75">
      <c r="A18" s="2">
        <v>219632</v>
      </c>
      <c r="B18" t="s">
        <v>31</v>
      </c>
      <c r="C18" t="s">
        <v>51</v>
      </c>
      <c r="D18" s="2">
        <v>40</v>
      </c>
      <c r="E18" s="3">
        <v>12.5</v>
      </c>
      <c r="F18" s="4">
        <f t="shared" si="0"/>
        <v>500</v>
      </c>
      <c r="G18" s="4">
        <f t="shared" si="1"/>
        <v>75</v>
      </c>
      <c r="H18" s="4">
        <f t="shared" si="2"/>
        <v>31</v>
      </c>
      <c r="I18" s="4">
        <f t="shared" si="3"/>
        <v>7.249999999999999</v>
      </c>
      <c r="J18" s="4">
        <f t="shared" si="4"/>
        <v>20</v>
      </c>
      <c r="K18" s="4">
        <f t="shared" si="5"/>
        <v>15</v>
      </c>
      <c r="L18" s="4">
        <f t="shared" si="6"/>
        <v>351.75</v>
      </c>
    </row>
    <row r="19" spans="1:12" ht="12.75">
      <c r="A19" s="2">
        <v>211235</v>
      </c>
      <c r="B19" t="s">
        <v>32</v>
      </c>
      <c r="C19" t="s">
        <v>52</v>
      </c>
      <c r="D19" s="2">
        <v>27</v>
      </c>
      <c r="E19" s="3">
        <v>10</v>
      </c>
      <c r="F19" s="4">
        <f t="shared" si="0"/>
        <v>270</v>
      </c>
      <c r="G19" s="4">
        <f t="shared" si="1"/>
        <v>40.5</v>
      </c>
      <c r="H19" s="4">
        <f t="shared" si="2"/>
        <v>16.74</v>
      </c>
      <c r="I19" s="4">
        <f t="shared" si="3"/>
        <v>3.9149999999999996</v>
      </c>
      <c r="J19" s="4">
        <f t="shared" si="4"/>
        <v>10.8</v>
      </c>
      <c r="K19" s="4">
        <f t="shared" si="5"/>
        <v>8.1</v>
      </c>
      <c r="L19" s="4">
        <f t="shared" si="6"/>
        <v>189.945</v>
      </c>
    </row>
    <row r="20" spans="1:12" ht="12.75">
      <c r="A20" s="2">
        <v>414789</v>
      </c>
      <c r="B20" t="s">
        <v>33</v>
      </c>
      <c r="C20" t="s">
        <v>53</v>
      </c>
      <c r="D20" s="2">
        <v>35</v>
      </c>
      <c r="E20" s="3">
        <v>10.25</v>
      </c>
      <c r="F20" s="4">
        <f t="shared" si="0"/>
        <v>358.75</v>
      </c>
      <c r="G20" s="4">
        <f t="shared" si="1"/>
        <v>53.8125</v>
      </c>
      <c r="H20" s="4">
        <f t="shared" si="2"/>
        <v>22.2425</v>
      </c>
      <c r="I20" s="4">
        <f t="shared" si="3"/>
        <v>5.201874999999999</v>
      </c>
      <c r="J20" s="4">
        <f t="shared" si="4"/>
        <v>14.35</v>
      </c>
      <c r="K20" s="4">
        <f t="shared" si="5"/>
        <v>10.7625</v>
      </c>
      <c r="L20" s="4">
        <f t="shared" si="6"/>
        <v>252.380625</v>
      </c>
    </row>
    <row r="21" spans="1:12" ht="12.75">
      <c r="A21" s="2">
        <v>548993</v>
      </c>
      <c r="B21" t="s">
        <v>34</v>
      </c>
      <c r="C21" t="s">
        <v>54</v>
      </c>
      <c r="D21" s="2">
        <v>30</v>
      </c>
      <c r="E21" s="3">
        <v>12</v>
      </c>
      <c r="F21" s="4">
        <f t="shared" si="0"/>
        <v>360</v>
      </c>
      <c r="G21" s="4">
        <f t="shared" si="1"/>
        <v>54</v>
      </c>
      <c r="H21" s="4">
        <f t="shared" si="2"/>
        <v>22.32</v>
      </c>
      <c r="I21" s="4">
        <f t="shared" si="3"/>
        <v>5.22</v>
      </c>
      <c r="J21" s="4">
        <f t="shared" si="4"/>
        <v>14.4</v>
      </c>
      <c r="K21" s="4">
        <f t="shared" si="5"/>
        <v>10.799999999999999</v>
      </c>
      <c r="L21" s="4">
        <f t="shared" si="6"/>
        <v>253.26</v>
      </c>
    </row>
    <row r="22" spans="1:12" ht="12.75">
      <c r="A22" s="2">
        <v>112554</v>
      </c>
      <c r="B22" t="s">
        <v>35</v>
      </c>
      <c r="C22" t="s">
        <v>55</v>
      </c>
      <c r="D22" s="2">
        <v>37</v>
      </c>
      <c r="E22" s="3">
        <v>12.5</v>
      </c>
      <c r="F22" s="4">
        <f t="shared" si="0"/>
        <v>462.5</v>
      </c>
      <c r="G22" s="4">
        <f t="shared" si="1"/>
        <v>69.375</v>
      </c>
      <c r="H22" s="4">
        <f t="shared" si="2"/>
        <v>28.675</v>
      </c>
      <c r="I22" s="4">
        <f t="shared" si="3"/>
        <v>6.70625</v>
      </c>
      <c r="J22" s="4">
        <f t="shared" si="4"/>
        <v>18.5</v>
      </c>
      <c r="K22" s="4">
        <f t="shared" si="5"/>
        <v>13.875</v>
      </c>
      <c r="L22" s="4">
        <f t="shared" si="6"/>
        <v>325.36875</v>
      </c>
    </row>
    <row r="23" spans="1:12" ht="12.75">
      <c r="A23" s="2">
        <v>114589</v>
      </c>
      <c r="B23" t="s">
        <v>36</v>
      </c>
      <c r="C23" t="s">
        <v>56</v>
      </c>
      <c r="D23" s="2">
        <v>36</v>
      </c>
      <c r="E23" s="3">
        <v>12</v>
      </c>
      <c r="F23" s="4">
        <f t="shared" si="0"/>
        <v>432</v>
      </c>
      <c r="G23" s="4">
        <f t="shared" si="1"/>
        <v>64.8</v>
      </c>
      <c r="H23" s="4">
        <f t="shared" si="2"/>
        <v>26.784</v>
      </c>
      <c r="I23" s="4">
        <f t="shared" si="3"/>
        <v>6.263999999999999</v>
      </c>
      <c r="J23" s="4">
        <f t="shared" si="4"/>
        <v>17.28</v>
      </c>
      <c r="K23" s="4">
        <f t="shared" si="5"/>
        <v>12.959999999999999</v>
      </c>
      <c r="L23" s="4">
        <f t="shared" si="6"/>
        <v>303.91200000000003</v>
      </c>
    </row>
    <row r="24" spans="1:12" ht="12.75">
      <c r="A24" s="2">
        <v>556698</v>
      </c>
      <c r="B24" t="s">
        <v>37</v>
      </c>
      <c r="C24" t="s">
        <v>57</v>
      </c>
      <c r="D24" s="2">
        <v>34</v>
      </c>
      <c r="E24" s="3">
        <v>11.5</v>
      </c>
      <c r="F24" s="4">
        <f t="shared" si="0"/>
        <v>391</v>
      </c>
      <c r="G24" s="4">
        <f t="shared" si="1"/>
        <v>58.65</v>
      </c>
      <c r="H24" s="4">
        <f t="shared" si="2"/>
        <v>24.242</v>
      </c>
      <c r="I24" s="4">
        <f t="shared" si="3"/>
        <v>5.669499999999999</v>
      </c>
      <c r="J24" s="4">
        <f t="shared" si="4"/>
        <v>15.64</v>
      </c>
      <c r="K24" s="4">
        <f t="shared" si="5"/>
        <v>11.73</v>
      </c>
      <c r="L24" s="4">
        <f t="shared" si="6"/>
        <v>275.0685</v>
      </c>
    </row>
    <row r="25" spans="1:12" ht="12.75">
      <c r="A25" s="2">
        <v>254687</v>
      </c>
      <c r="B25" t="s">
        <v>38</v>
      </c>
      <c r="C25" t="s">
        <v>58</v>
      </c>
      <c r="D25" s="2">
        <v>31</v>
      </c>
      <c r="E25" s="3">
        <v>11.5</v>
      </c>
      <c r="F25" s="4">
        <f t="shared" si="0"/>
        <v>356.5</v>
      </c>
      <c r="G25" s="4">
        <f t="shared" si="1"/>
        <v>53.475</v>
      </c>
      <c r="H25" s="4">
        <f t="shared" si="2"/>
        <v>22.103</v>
      </c>
      <c r="I25" s="4">
        <f t="shared" si="3"/>
        <v>5.16925</v>
      </c>
      <c r="J25" s="4">
        <f t="shared" si="4"/>
        <v>14.26</v>
      </c>
      <c r="K25" s="4">
        <f t="shared" si="5"/>
        <v>10.695</v>
      </c>
      <c r="L25" s="4">
        <f t="shared" si="6"/>
        <v>250.79774999999998</v>
      </c>
    </row>
    <row r="26" spans="1:12" ht="12.75">
      <c r="A26" s="2">
        <v>226985</v>
      </c>
      <c r="B26" t="s">
        <v>39</v>
      </c>
      <c r="C26" t="s">
        <v>59</v>
      </c>
      <c r="D26" s="2">
        <v>33</v>
      </c>
      <c r="E26" s="3">
        <v>11.25</v>
      </c>
      <c r="F26" s="4">
        <f t="shared" si="0"/>
        <v>371.25</v>
      </c>
      <c r="G26" s="4">
        <f t="shared" si="1"/>
        <v>55.6875</v>
      </c>
      <c r="H26" s="4">
        <f t="shared" si="2"/>
        <v>23.0175</v>
      </c>
      <c r="I26" s="4">
        <f t="shared" si="3"/>
        <v>5.383125</v>
      </c>
      <c r="J26" s="4">
        <f t="shared" si="4"/>
        <v>14.85</v>
      </c>
      <c r="K26" s="4">
        <f t="shared" si="5"/>
        <v>11.1375</v>
      </c>
      <c r="L26" s="4">
        <f t="shared" si="6"/>
        <v>261.174375</v>
      </c>
    </row>
    <row r="27" spans="1:12" ht="12.75">
      <c r="A27" s="2">
        <v>697777</v>
      </c>
      <c r="B27" t="s">
        <v>40</v>
      </c>
      <c r="C27" t="s">
        <v>60</v>
      </c>
      <c r="D27" s="2">
        <v>27</v>
      </c>
      <c r="E27" s="3">
        <v>12.5</v>
      </c>
      <c r="F27" s="4">
        <f t="shared" si="0"/>
        <v>337.5</v>
      </c>
      <c r="G27" s="4">
        <f t="shared" si="1"/>
        <v>50.625</v>
      </c>
      <c r="H27" s="4">
        <f t="shared" si="2"/>
        <v>20.925</v>
      </c>
      <c r="I27" s="4">
        <f t="shared" si="3"/>
        <v>4.89375</v>
      </c>
      <c r="J27" s="4">
        <f t="shared" si="4"/>
        <v>13.5</v>
      </c>
      <c r="K27" s="4">
        <f t="shared" si="5"/>
        <v>10.125</v>
      </c>
      <c r="L27" s="4">
        <f t="shared" si="6"/>
        <v>237.43125</v>
      </c>
    </row>
    <row r="28" spans="1:12" ht="12.75">
      <c r="A28" s="2">
        <v>468231</v>
      </c>
      <c r="B28" t="s">
        <v>41</v>
      </c>
      <c r="C28" t="s">
        <v>57</v>
      </c>
      <c r="D28" s="2">
        <v>30</v>
      </c>
      <c r="E28" s="3">
        <v>12</v>
      </c>
      <c r="F28" s="4">
        <f t="shared" si="0"/>
        <v>360</v>
      </c>
      <c r="G28" s="4">
        <f t="shared" si="1"/>
        <v>54</v>
      </c>
      <c r="H28" s="4">
        <f t="shared" si="2"/>
        <v>22.32</v>
      </c>
      <c r="I28" s="4">
        <f t="shared" si="3"/>
        <v>5.22</v>
      </c>
      <c r="J28" s="4">
        <f t="shared" si="4"/>
        <v>14.4</v>
      </c>
      <c r="K28" s="4">
        <f t="shared" si="5"/>
        <v>10.799999999999999</v>
      </c>
      <c r="L28" s="4">
        <f t="shared" si="6"/>
        <v>253.26</v>
      </c>
    </row>
    <row r="29" spans="1:12" ht="12.75">
      <c r="A29" s="2">
        <v>357915</v>
      </c>
      <c r="B29" t="s">
        <v>42</v>
      </c>
      <c r="C29" t="s">
        <v>61</v>
      </c>
      <c r="D29" s="2">
        <v>33</v>
      </c>
      <c r="E29" s="3">
        <v>10</v>
      </c>
      <c r="F29" s="4">
        <f t="shared" si="0"/>
        <v>330</v>
      </c>
      <c r="G29" s="4">
        <f t="shared" si="1"/>
        <v>49.5</v>
      </c>
      <c r="H29" s="4">
        <f t="shared" si="2"/>
        <v>20.46</v>
      </c>
      <c r="I29" s="4">
        <f t="shared" si="3"/>
        <v>4.784999999999999</v>
      </c>
      <c r="J29" s="4">
        <f t="shared" si="4"/>
        <v>13.200000000000001</v>
      </c>
      <c r="K29" s="4">
        <f t="shared" si="5"/>
        <v>9.9</v>
      </c>
      <c r="L29" s="4">
        <f t="shared" si="6"/>
        <v>232.15499999999997</v>
      </c>
    </row>
    <row r="30" spans="1:12" ht="12.75">
      <c r="A30" s="2">
        <v>548855</v>
      </c>
      <c r="B30" t="s">
        <v>43</v>
      </c>
      <c r="C30" t="s">
        <v>62</v>
      </c>
      <c r="D30" s="2">
        <v>25</v>
      </c>
      <c r="E30" s="3">
        <v>10.75</v>
      </c>
      <c r="F30" s="4">
        <f t="shared" si="0"/>
        <v>268.75</v>
      </c>
      <c r="G30" s="4">
        <f t="shared" si="1"/>
        <v>40.3125</v>
      </c>
      <c r="H30" s="4">
        <f t="shared" si="2"/>
        <v>16.6625</v>
      </c>
      <c r="I30" s="4">
        <f t="shared" si="3"/>
        <v>3.8968749999999996</v>
      </c>
      <c r="J30" s="4">
        <f t="shared" si="4"/>
        <v>10.75</v>
      </c>
      <c r="K30" s="4">
        <f t="shared" si="5"/>
        <v>8.0625</v>
      </c>
      <c r="L30" s="4">
        <f t="shared" si="6"/>
        <v>189.065625</v>
      </c>
    </row>
    <row r="31" spans="1:12" ht="12.75">
      <c r="A31" s="2">
        <v>145874</v>
      </c>
      <c r="B31" t="s">
        <v>44</v>
      </c>
      <c r="C31" t="s">
        <v>63</v>
      </c>
      <c r="D31" s="2">
        <v>23</v>
      </c>
      <c r="E31" s="3">
        <v>10.5</v>
      </c>
      <c r="F31" s="4">
        <f t="shared" si="0"/>
        <v>241.5</v>
      </c>
      <c r="G31" s="4">
        <f t="shared" si="1"/>
        <v>36.225</v>
      </c>
      <c r="H31" s="4">
        <f t="shared" si="2"/>
        <v>14.973</v>
      </c>
      <c r="I31" s="4">
        <f t="shared" si="3"/>
        <v>3.50175</v>
      </c>
      <c r="J31" s="4">
        <f t="shared" si="4"/>
        <v>9.66</v>
      </c>
      <c r="K31" s="4">
        <f t="shared" si="5"/>
        <v>7.245</v>
      </c>
      <c r="L31" s="4">
        <f t="shared" si="6"/>
        <v>169.89524999999998</v>
      </c>
    </row>
    <row r="32" spans="1:12" ht="12.75">
      <c r="A32" s="2">
        <v>487895</v>
      </c>
      <c r="B32" t="s">
        <v>45</v>
      </c>
      <c r="C32" t="s">
        <v>64</v>
      </c>
      <c r="D32" s="2">
        <v>28</v>
      </c>
      <c r="E32" s="3">
        <v>12</v>
      </c>
      <c r="F32" s="4">
        <f t="shared" si="0"/>
        <v>336</v>
      </c>
      <c r="G32" s="4">
        <f t="shared" si="1"/>
        <v>50.4</v>
      </c>
      <c r="H32" s="4">
        <f t="shared" si="2"/>
        <v>20.832</v>
      </c>
      <c r="I32" s="4">
        <f t="shared" si="3"/>
        <v>4.872</v>
      </c>
      <c r="J32" s="4">
        <f t="shared" si="4"/>
        <v>13.44</v>
      </c>
      <c r="K32" s="4">
        <f t="shared" si="5"/>
        <v>10.08</v>
      </c>
      <c r="L32" s="4">
        <f t="shared" si="6"/>
        <v>236.376</v>
      </c>
    </row>
    <row r="33" spans="1:12" ht="12.75">
      <c r="A33" s="5" t="s">
        <v>65</v>
      </c>
      <c r="F33" s="4">
        <f>SUM(F13:F32)</f>
        <v>7326</v>
      </c>
      <c r="G33" s="4">
        <f t="shared" si="1"/>
        <v>1098.8999999999999</v>
      </c>
      <c r="H33" s="4">
        <f t="shared" si="2"/>
        <v>454.212</v>
      </c>
      <c r="I33" s="4">
        <f t="shared" si="3"/>
        <v>106.22699999999999</v>
      </c>
      <c r="J33" s="4">
        <f t="shared" si="4"/>
        <v>293.04</v>
      </c>
      <c r="K33" s="4">
        <f t="shared" si="5"/>
        <v>219.78</v>
      </c>
      <c r="L33" s="4">
        <f t="shared" si="6"/>
        <v>5153.841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SPS</cp:lastModifiedBy>
  <dcterms:created xsi:type="dcterms:W3CDTF">2012-01-19T17:36:53Z</dcterms:created>
  <dcterms:modified xsi:type="dcterms:W3CDTF">2012-01-20T17:10:29Z</dcterms:modified>
  <cp:category/>
  <cp:version/>
  <cp:contentType/>
  <cp:contentStatus/>
</cp:coreProperties>
</file>